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_FilterDatabase" localSheetId="0" hidden="1">'Лист3'!$A$1:$B$46</definedName>
  </definedNames>
  <calcPr fullCalcOnLoad="1"/>
</workbook>
</file>

<file path=xl/sharedStrings.xml><?xml version="1.0" encoding="utf-8"?>
<sst xmlns="http://schemas.openxmlformats.org/spreadsheetml/2006/main" count="49" uniqueCount="49">
  <si>
    <t>Пархоменко 131</t>
  </si>
  <si>
    <t>Статьи доходов</t>
  </si>
  <si>
    <t>Статьи расходов</t>
  </si>
  <si>
    <t>Уборка мусоропровода</t>
  </si>
  <si>
    <t xml:space="preserve">Начислено населению </t>
  </si>
  <si>
    <t xml:space="preserve">Начислено арендаторам </t>
  </si>
  <si>
    <t xml:space="preserve">Поступление </t>
  </si>
  <si>
    <t>Уборка лестничных клеток</t>
  </si>
  <si>
    <t>Очистка кровли, козырьков от снега</t>
  </si>
  <si>
    <t>Поступление от населения</t>
  </si>
  <si>
    <t>Поступление от арендаторов</t>
  </si>
  <si>
    <t>сумма, руб.</t>
  </si>
  <si>
    <t>1. Расходы по текущему ремонту и набору работ:</t>
  </si>
  <si>
    <t>Электромонтажные работы (смена проводов, выключателей, светильников, автоматов, ремонт эл щитовых, замена счетчиков и проч.)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</si>
  <si>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</si>
  <si>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</si>
  <si>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</si>
  <si>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</si>
  <si>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</si>
  <si>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</si>
  <si>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</si>
  <si>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</si>
  <si>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Задолженность на 01.01.2013г.</t>
  </si>
  <si>
    <t>сумма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</si>
  <si>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</si>
  <si>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</si>
  <si>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Подготовка к зиме ( ремонт, смена задвижек, вентилей, труб, сгонов, изоляция труб, промывка, опрессовка системы ЦО и т.п.)</t>
  </si>
  <si>
    <t xml:space="preserve">Ремонт, окраска ограждений, детских площадок, бельевых, урн, контейнеров, конт площадок, дверей, досок объявлений, демонтаж </t>
  </si>
  <si>
    <t xml:space="preserve">Электромонтажные работы 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</si>
  <si>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</si>
  <si>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</si>
  <si>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</si>
  <si>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</si>
  <si>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.-расходы по дезинсекции, дератизации</t>
  </si>
  <si>
    <t>.- затраты по содержанию лифтов: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</si>
  <si>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</si>
  <si>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</si>
  <si>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</si>
  <si>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</si>
  <si>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</si>
  <si>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</si>
  <si>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Поступление от рекламы</t>
  </si>
  <si>
    <t>Задолженность на 01.01.2014г.</t>
  </si>
  <si>
    <t>Сальдо на 01.01.2013 г.</t>
  </si>
  <si>
    <t>Общестроительные работы (установка аншлага, табличек)</t>
  </si>
  <si>
    <t>Ремонт, смена кровли, козырьков, желобов, водосточных труб, козырька и др. работы</t>
  </si>
  <si>
    <t>Кронирование деревьев, кустарников</t>
  </si>
  <si>
    <t>Ремонтные работы, обслуживание ИТП</t>
  </si>
  <si>
    <t>Справочно. В 2013г. выполнены в меньшем объеме работы по техническому обслуживанию, в т.ч. аварийные работы, работы выполнялись по заявкам.  По результатам весеннего осмотра     в большем объеме выполнены - сантехнические, общестроительные, электромонтажные работы; выполнены незапланированные работы по кронированию деревьев, кустарников, ремонт, окраска ограждений. контейнеров.  По заявкам от жильцов на протечки кровли выполнены работы по ремонту кровли.  В связи с производственной необходимостью выполнены незапланированные работы  по уборке мусоропровода, уборке лестничных клеток, ремонту, обслуживание ИТП.  С 01.01.2013г. произошла реорганизация МУП УЖХ г. Уфы, МУП ЕРКЦ, в связи с чем изменились затраты и функции управляющей организации. Финансовый резильтат - перерасход- из-за увеличния объемов ремонтных работ в ИТП, сантехнических работ, уборке лестничных клеток, мусоропровода. В 2011 г. СМР по установке приборов учета тепловой энергии, ремонту электроплит, замер сопротивления изоляции электропроводки, рабочий проект "узел ком учета тепловой энергии".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</si>
</sst>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4"/>
  <sheetViews>
    <sheetView tabSelected="1" zoomScalePageLayoutView="0" workbookViewId="0" topLeftCell="A33">
      <selection activeCell="A47" sqref="A47"/>
    </sheetView>
  </sheetViews>
  <sheetFormatPr defaultColWidth="9.140625" defaultRowHeight="12.75"/>
  <cols>
    <col min="1" max="1" width="67.7109375" style="4" customWidth="1"/>
    <col min="2" max="2" width="17.8515625" style="5" customWidth="1"/>
    <col min="3" max="16384" width="9.140625" style="1" customWidth="1"/>
  </cols>
  <sheetData>
    <row r="1" ht="11.25">
      <c r="A1" s="4" t="s">
        <v>21</v>
      </c>
    </row>
    <row r="2" spans="1:2" ht="15.75" customHeight="1">
      <c r="A2" s="6" t="s">
        <v>38</v>
      </c>
      <c r="B2" s="7"/>
    </row>
    <row r="3" spans="1:2" ht="13.5" customHeight="1">
      <c r="A3" s="6" t="s">
        <v>39</v>
      </c>
      <c r="B3" s="8" t="s">
        <v>0</v>
      </c>
    </row>
    <row r="4" spans="1:2" s="2" customFormat="1" ht="15.75" customHeight="1">
      <c r="A4" s="9" t="s">
        <v>1</v>
      </c>
      <c r="B4" s="10" t="s">
        <v>11</v>
      </c>
    </row>
    <row r="5" spans="1:2" ht="11.25">
      <c r="A5" s="11" t="s">
        <v>22</v>
      </c>
      <c r="B5" s="12">
        <v>105197</v>
      </c>
    </row>
    <row r="6" spans="1:2" ht="11.25">
      <c r="A6" s="9" t="s">
        <v>4</v>
      </c>
      <c r="B6" s="10">
        <v>1234893</v>
      </c>
    </row>
    <row r="7" spans="1:2" ht="11.25">
      <c r="A7" s="9" t="s">
        <v>9</v>
      </c>
      <c r="B7" s="10">
        <v>1173652</v>
      </c>
    </row>
    <row r="8" spans="1:2" ht="11.25">
      <c r="A8" s="9" t="s">
        <v>5</v>
      </c>
      <c r="B8" s="10">
        <v>8395</v>
      </c>
    </row>
    <row r="9" spans="1:2" ht="11.25">
      <c r="A9" s="9" t="s">
        <v>10</v>
      </c>
      <c r="B9" s="10">
        <v>1958</v>
      </c>
    </row>
    <row r="10" spans="1:2" ht="11.25">
      <c r="A10" s="9" t="s">
        <v>40</v>
      </c>
      <c r="B10" s="10">
        <v>13400</v>
      </c>
    </row>
    <row r="11" spans="1:2" s="3" customFormat="1" ht="12.75" customHeight="1">
      <c r="A11" s="9" t="s">
        <v>41</v>
      </c>
      <c r="B11" s="10">
        <v>2462</v>
      </c>
    </row>
    <row r="12" spans="1:2" ht="11.25">
      <c r="A12" s="9" t="s">
        <v>6</v>
      </c>
      <c r="B12" s="10">
        <v>1178072</v>
      </c>
    </row>
    <row r="13" spans="1:2" ht="14.25" customHeight="1">
      <c r="A13" s="13" t="s">
        <v>42</v>
      </c>
      <c r="B13" s="12">
        <v>183813</v>
      </c>
    </row>
    <row r="14" spans="1:2" ht="11.25">
      <c r="A14" s="9"/>
      <c r="B14" s="10"/>
    </row>
    <row r="15" spans="1:2" ht="11.25">
      <c r="A15" s="9" t="s">
        <v>2</v>
      </c>
      <c r="B15" s="10" t="s">
        <v>23</v>
      </c>
    </row>
    <row r="16" spans="1:2" ht="11.25">
      <c r="A16" s="11" t="s">
        <v>43</v>
      </c>
      <c r="B16" s="12">
        <v>-958859</v>
      </c>
    </row>
    <row r="17" spans="1:2" ht="11.25">
      <c r="A17" s="11" t="s">
        <v>12</v>
      </c>
      <c r="B17" s="12">
        <f>SUM(B18:B28)</f>
        <v>323776</v>
      </c>
    </row>
    <row r="18" spans="1:2" ht="11.25">
      <c r="A18" s="9" t="s">
        <v>8</v>
      </c>
      <c r="B18" s="10">
        <v>697</v>
      </c>
    </row>
    <row r="19" spans="1:2" ht="11.25">
      <c r="A19" s="9" t="s">
        <v>44</v>
      </c>
      <c r="B19" s="10">
        <v>426</v>
      </c>
    </row>
    <row r="20" spans="1:2" ht="11.25">
      <c r="A20" s="9" t="s">
        <v>45</v>
      </c>
      <c r="B20" s="10">
        <v>52555</v>
      </c>
    </row>
    <row r="21" spans="1:2" ht="34.5">
      <c r="A21" s="9" t="s">
        <v>24</v>
      </c>
      <c r="B21" s="10">
        <v>34563</v>
      </c>
    </row>
    <row r="22" spans="1:2" ht="34.5">
      <c r="A22" s="14" t="s">
        <v>25</v>
      </c>
      <c r="B22" s="10">
        <v>80198</v>
      </c>
    </row>
    <row r="23" spans="1:2" ht="22.5">
      <c r="A23" s="9" t="s">
        <v>13</v>
      </c>
      <c r="B23" s="10">
        <v>3724</v>
      </c>
    </row>
    <row r="24" spans="1:2" ht="22.5">
      <c r="A24" s="9" t="s">
        <v>26</v>
      </c>
      <c r="B24" s="10">
        <v>58910</v>
      </c>
    </row>
    <row r="25" spans="1:2" ht="11.25">
      <c r="A25" s="9" t="s">
        <v>46</v>
      </c>
      <c r="B25" s="10">
        <v>238</v>
      </c>
    </row>
    <row r="26" spans="1:2" ht="22.5">
      <c r="A26" s="9" t="s">
        <v>27</v>
      </c>
      <c r="B26" s="10">
        <v>202</v>
      </c>
    </row>
    <row r="27" spans="1:2" ht="11.25">
      <c r="A27" s="9" t="s">
        <v>47</v>
      </c>
      <c r="B27" s="10">
        <v>42718</v>
      </c>
    </row>
    <row r="28" spans="1:2" ht="11.25">
      <c r="A28" s="15" t="s">
        <v>28</v>
      </c>
      <c r="B28" s="10">
        <v>49545</v>
      </c>
    </row>
    <row r="29" spans="1:2" ht="11.25">
      <c r="A29" s="11" t="s">
        <v>29</v>
      </c>
      <c r="B29" s="12">
        <v>60949</v>
      </c>
    </row>
    <row r="30" spans="1:2" ht="11.25">
      <c r="A30" s="11" t="s">
        <v>14</v>
      </c>
      <c r="B30" s="12">
        <f>B31+B36</f>
        <v>610255</v>
      </c>
    </row>
    <row r="31" spans="1:2" ht="11.25">
      <c r="A31" s="9" t="s">
        <v>30</v>
      </c>
      <c r="B31" s="10">
        <f>SUM(B32:B35)</f>
        <v>170354</v>
      </c>
    </row>
    <row r="32" spans="1:2" ht="11.25">
      <c r="A32" s="9" t="s">
        <v>31</v>
      </c>
      <c r="B32" s="10">
        <v>56207</v>
      </c>
    </row>
    <row r="33" spans="1:2" ht="11.25">
      <c r="A33" s="9" t="s">
        <v>32</v>
      </c>
      <c r="B33" s="10">
        <v>399</v>
      </c>
    </row>
    <row r="34" spans="1:2" ht="11.25">
      <c r="A34" s="9" t="s">
        <v>33</v>
      </c>
      <c r="B34" s="10">
        <v>9104</v>
      </c>
    </row>
    <row r="35" spans="1:2" ht="11.25">
      <c r="A35" s="9" t="s">
        <v>34</v>
      </c>
      <c r="B35" s="10">
        <v>104644</v>
      </c>
    </row>
    <row r="36" spans="1:2" ht="11.25">
      <c r="A36" s="9" t="s">
        <v>35</v>
      </c>
      <c r="B36" s="10">
        <f>SUM(B37:B40)</f>
        <v>439901</v>
      </c>
    </row>
    <row r="37" spans="1:2" ht="11.25">
      <c r="A37" s="9" t="s">
        <v>18</v>
      </c>
      <c r="B37" s="10">
        <v>73337</v>
      </c>
    </row>
    <row r="38" spans="1:2" ht="11.25">
      <c r="A38" s="9" t="s">
        <v>3</v>
      </c>
      <c r="B38" s="10">
        <v>146713</v>
      </c>
    </row>
    <row r="39" spans="1:2" ht="11.25">
      <c r="A39" s="9" t="s">
        <v>7</v>
      </c>
      <c r="B39" s="10">
        <v>158155</v>
      </c>
    </row>
    <row r="40" spans="1:2" ht="11.25">
      <c r="A40" s="9" t="s">
        <v>15</v>
      </c>
      <c r="B40" s="10">
        <v>61696</v>
      </c>
    </row>
    <row r="41" spans="1:2" ht="11.25">
      <c r="A41" s="11" t="s">
        <v>19</v>
      </c>
      <c r="B41" s="12">
        <v>103087</v>
      </c>
    </row>
    <row r="42" spans="1:2" ht="11.25">
      <c r="A42" s="11" t="s">
        <v>36</v>
      </c>
      <c r="B42" s="12">
        <v>130402</v>
      </c>
    </row>
    <row r="43" spans="1:2" ht="11.25">
      <c r="A43" s="11" t="s">
        <v>20</v>
      </c>
      <c r="B43" s="12">
        <v>22666</v>
      </c>
    </row>
    <row r="44" spans="1:2" ht="11.25">
      <c r="A44" s="16" t="s">
        <v>16</v>
      </c>
      <c r="B44" s="10">
        <f>B17+B29+B30+B41+B42+B43</f>
        <v>1251135</v>
      </c>
    </row>
    <row r="45" spans="1:2" ht="11.25">
      <c r="A45" s="17" t="s">
        <v>17</v>
      </c>
      <c r="B45" s="12">
        <f>B44*1.18</f>
        <v>1476339.2999999998</v>
      </c>
    </row>
    <row r="46" spans="1:2" ht="11.25">
      <c r="A46" s="18" t="s">
        <v>37</v>
      </c>
      <c r="B46" s="19">
        <f>B12+B16-B45</f>
        <v>-1257126.2999999998</v>
      </c>
    </row>
    <row r="47" spans="1:2" ht="160.5">
      <c r="A47" s="20" t="s">
        <v>48</v>
      </c>
      <c r="B47" s="21"/>
    </row>
    <row r="48" spans="1:2" ht="11.25">
      <c r="A48" s="22"/>
      <c r="B48" s="23"/>
    </row>
    <row r="49" spans="1:2" ht="11.25">
      <c r="A49" s="22"/>
      <c r="B49" s="7"/>
    </row>
    <row r="50" spans="1:2" ht="11.25">
      <c r="A50" s="24"/>
      <c r="B50" s="23"/>
    </row>
    <row r="51" spans="1:2" ht="11.25">
      <c r="A51" s="22"/>
      <c r="B51" s="7"/>
    </row>
    <row r="52" spans="1:2" ht="11.25">
      <c r="A52" s="25"/>
      <c r="B52" s="26"/>
    </row>
    <row r="53" spans="1:2" ht="11.25">
      <c r="A53" s="22"/>
      <c r="B53" s="7"/>
    </row>
    <row r="54" spans="1:2" ht="11.25">
      <c r="A54" s="22"/>
      <c r="B54" s="7"/>
    </row>
    <row r="55" spans="1:2" ht="11.25">
      <c r="A55" s="22"/>
      <c r="B55" s="23"/>
    </row>
    <row r="56" spans="1:2" ht="11.25">
      <c r="A56" s="22"/>
      <c r="B56" s="26"/>
    </row>
    <row r="57" spans="1:2" ht="11.25">
      <c r="A57" s="22"/>
      <c r="B57" s="7"/>
    </row>
    <row r="58" spans="1:2" ht="11.25">
      <c r="A58" s="22"/>
      <c r="B58" s="7"/>
    </row>
    <row r="59" spans="1:2" ht="11.25">
      <c r="A59" s="22"/>
      <c r="B59" s="23"/>
    </row>
    <row r="60" spans="1:2" ht="11.25">
      <c r="A60" s="22"/>
      <c r="B60" s="7"/>
    </row>
    <row r="61" spans="1:2" ht="11.25">
      <c r="A61" s="22"/>
      <c r="B61" s="7"/>
    </row>
    <row r="62" spans="1:2" ht="11.25">
      <c r="A62" s="22"/>
      <c r="B62" s="7"/>
    </row>
    <row r="63" spans="1:2" ht="11.25">
      <c r="A63" s="22"/>
      <c r="B63" s="7"/>
    </row>
    <row r="64" spans="1:2" ht="11.25">
      <c r="A64" s="22"/>
      <c r="B64" s="7"/>
    </row>
  </sheetData>
  <sheetProtection/>
  <autoFilter ref="A1:B46"/>
  <printOptions/>
  <pageMargins left="0" right="0" top="0" bottom="0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user5</cp:lastModifiedBy>
  <cp:lastPrinted>2014-03-07T08:26:52Z</cp:lastPrinted>
  <dcterms:created xsi:type="dcterms:W3CDTF">1996-10-08T23:32:33Z</dcterms:created>
  <dcterms:modified xsi:type="dcterms:W3CDTF">2014-06-26T04:50:39Z</dcterms:modified>
  <cp:category/>
  <cp:version/>
  <cp:contentType/>
  <cp:contentStatus/>
</cp:coreProperties>
</file>